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март 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<sst xmlns="http://schemas.openxmlformats.org/spreadsheetml/2006/main" count="47" uniqueCount="42">
  <si>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тыс.руб.</t>
  </si>
  <si>
    <t>№№ п/п</t>
  </si>
  <si>
    <t xml:space="preserve"> Наименование доходов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</si>
  <si>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</si>
  <si>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</si>
  <si>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</si>
  <si>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</si>
  <si>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</si>
  <si>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</si>
  <si>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</si>
  <si>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</si>
  <si>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</si>
  <si>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 ИТОГО РАСХОДОВ</t>
  </si>
  <si>
    <t xml:space="preserve">                                                                     ИНФОРМАЦИЯ</t>
  </si>
  <si>
    <t>%                              выпол.      плана</t>
  </si>
  <si>
    <t>%                         выпол.      плана</t>
  </si>
  <si>
    <t>ВСЕГО ДОХОДОВ</t>
  </si>
  <si>
    <t xml:space="preserve">I. Исполнение доходной части бюджета </t>
  </si>
  <si>
    <t xml:space="preserve">II. Исполнение расходной части бюджета </t>
  </si>
  <si>
    <t>Наименование главных распорядителей и получателей бюджетных средств</t>
  </si>
  <si>
    <t>НЕНАЛОГОВЫЕ ДОХОДЫ</t>
  </si>
  <si>
    <t>НАЛОГОВЫЕ ДОХОДЫ</t>
  </si>
  <si>
    <t>Исполнено за 1 квартал      2012</t>
  </si>
  <si>
    <t>Исполнено за 1 квартал     2012</t>
  </si>
  <si>
    <t>Информация об исполнении бюджета муниципального образования                                 город Черногорск                                                                                                                                               за период 01.01.2012 -31.03.2012</t>
  </si>
  <si>
    <t>План                на                2012</t>
  </si>
  <si>
    <t>План              на                 2012</t>
  </si>
  <si>
    <t>в т.ч. Субвенции</t>
  </si>
  <si>
    <t xml:space="preserve">          Дотации</t>
  </si>
  <si>
    <t>Городское управление образованием Администрации города Черногорска (901)</t>
  </si>
  <si>
    <t>Городское управление здравоохранения Администрации г. Черногорска (902)</t>
  </si>
  <si>
    <t>Комитет по культуре, молодежи и спорту Администрации города Черногорска (903)</t>
  </si>
  <si>
    <t>Совет депутатов города Черногорска (904)</t>
  </si>
  <si>
    <t>Администрация города Черногорска (905)</t>
  </si>
  <si>
    <t xml:space="preserve">Управление по делам гражданской обороны, чрезвычайным ситуациям и пожарной безопасности администрации города Черногорска (906) </t>
  </si>
  <si>
    <t>Комитет по управлению имуществом г. Черногорска (907)</t>
  </si>
  <si>
    <t>Финансовое управление администрации г. Черногорска (908)</t>
  </si>
  <si>
    <t>Резервный фонд</t>
  </si>
  <si>
    <t xml:space="preserve">          Субсидии</t>
  </si>
  <si>
    <t>МЕЖБЮДЖЕТНЫЕ  ТРАНСФЕРТЫ</t>
  </si>
  <si>
    <t>ПРОЧИЕ БЕЗВОЗМЕЗДНЫЕ ПОСТУПЛЕНИЯ</t>
  </si>
  <si>
    <t>Возврат остатков субсидий, субвенций и иных межбюджетных трансфертов прошлых лет из бюджетов городских округов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</si>
</sst>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_-* #,##0.0_р_._-;\-* #,##0.0_р_._-;_-* &quot;-&quot;_р_._-;_-@_-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0.0000000000000000"/>
    <numFmt numFmtId="181" formatCode="0.00000000000000000"/>
    <numFmt numFmtId="182" formatCode="0.000000000000000000"/>
    <numFmt numFmtId="183" formatCode="0.0000000000000000000"/>
    <numFmt numFmtId="184" formatCode="0.00000000000000000000"/>
    <numFmt numFmtId="185" formatCode="0.000000000000000000000"/>
    <numFmt numFmtId="186" formatCode="0.0000000000000000000000"/>
    <numFmt numFmtId="187" formatCode="0.00000000000000000000000"/>
    <numFmt numFmtId="188" formatCode="_-* #,##0.0_р_._-;\-* #,##0.0_р_._-;_-* &quot;-&quot;?_р_._-;_-@_-"/>
    <numFmt numFmtId="189" formatCode="#,##0.0_ ;\-#,##0.0\ "/>
    <numFmt numFmtId="190" formatCode="#,##0.0&quot;р.&quot;;\-#,##0.0&quot;р.&quot;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41" fontId="0" fillId="0" borderId="0" xfId="0" applyNumberFormat="1" applyAlignment="1">
      <alignment/>
    </xf>
    <xf numFmtId="41" fontId="0" fillId="0" borderId="0" xfId="61" applyFont="1" applyBorder="1" applyAlignment="1">
      <alignment/>
    </xf>
    <xf numFmtId="166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/>
    </xf>
    <xf numFmtId="41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1" fillId="0" borderId="11" xfId="61" applyNumberFormat="1" applyFont="1" applyFill="1" applyBorder="1" applyAlignment="1">
      <alignment horizontal="right"/>
    </xf>
    <xf numFmtId="166" fontId="1" fillId="0" borderId="11" xfId="61" applyNumberFormat="1" applyFont="1" applyFill="1" applyBorder="1" applyAlignment="1">
      <alignment/>
    </xf>
    <xf numFmtId="166" fontId="1" fillId="0" borderId="10" xfId="61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166" fontId="4" fillId="0" borderId="10" xfId="61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left"/>
    </xf>
    <xf numFmtId="166" fontId="4" fillId="0" borderId="0" xfId="61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3"/>
  <sheetViews>
    <sheetView tabSelected="1" zoomScale="115" zoomScaleNormal="115" zoomScalePageLayoutView="0" workbookViewId="0" topLeftCell="A1">
      <selection activeCell="I26" sqref="I26"/>
    </sheetView>
  </sheetViews>
  <sheetFormatPr defaultColWidth="9.00390625" defaultRowHeight="12.75"/>
  <cols>
    <col min="1" max="1" width="6.375" style="0" customWidth="1"/>
    <col min="2" max="2" width="46.75390625" style="0" customWidth="1"/>
    <col min="3" max="3" width="12.875" style="18" customWidth="1"/>
    <col min="4" max="4" width="12.375" style="18" customWidth="1"/>
    <col min="5" max="5" width="13.375" style="0" customWidth="1"/>
    <col min="6" max="6" width="10.625" style="0" hidden="1" customWidth="1"/>
    <col min="7" max="7" width="7.25390625" style="0" hidden="1" customWidth="1"/>
    <col min="8" max="8" width="13.00390625" style="0" customWidth="1"/>
    <col min="9" max="9" width="45.875" style="0" customWidth="1"/>
    <col min="10" max="10" width="13.25390625" style="0" customWidth="1"/>
    <col min="11" max="11" width="13.125" style="0" customWidth="1"/>
  </cols>
  <sheetData>
    <row r="4" spans="1:12" ht="12.75">
      <c r="A4" s="10"/>
      <c r="B4" s="10"/>
      <c r="C4" s="19"/>
      <c r="D4" s="19"/>
      <c r="E4" s="7"/>
      <c r="F4" s="6"/>
      <c r="G4" s="7"/>
      <c r="H4" s="10"/>
      <c r="I4" s="10"/>
      <c r="J4" s="6"/>
      <c r="K4" s="6"/>
      <c r="L4" s="7"/>
    </row>
    <row r="5" spans="1:12" ht="19.5" customHeight="1">
      <c r="A5" s="10"/>
      <c r="B5" s="48" t="s">
        <v>24</v>
      </c>
      <c r="C5" s="48"/>
      <c r="D5" s="48"/>
      <c r="E5" s="48"/>
      <c r="F5" s="6"/>
      <c r="G5" s="7"/>
      <c r="H5" s="10"/>
      <c r="I5" s="10"/>
      <c r="J5" s="6"/>
      <c r="K5" s="6"/>
      <c r="L5" s="7"/>
    </row>
    <row r="6" spans="1:12" ht="30" customHeight="1">
      <c r="A6" s="10"/>
      <c r="B6" s="48"/>
      <c r="C6" s="48"/>
      <c r="D6" s="48"/>
      <c r="E6" s="48"/>
      <c r="F6" s="6"/>
      <c r="G6" s="7"/>
      <c r="H6" s="10"/>
      <c r="I6" s="10"/>
      <c r="J6" s="6"/>
      <c r="K6" s="6"/>
      <c r="L6" s="7"/>
    </row>
    <row r="7" spans="1:12" ht="12.75">
      <c r="A7" s="10"/>
      <c r="B7" s="10"/>
      <c r="C7" s="19"/>
      <c r="D7" s="19"/>
      <c r="E7" s="7"/>
      <c r="F7" s="6"/>
      <c r="G7" s="7"/>
      <c r="H7" s="10"/>
      <c r="I7" s="10"/>
      <c r="J7" s="6"/>
      <c r="K7" s="6"/>
      <c r="L7" s="7"/>
    </row>
    <row r="8" spans="1:12" ht="15" customHeight="1">
      <c r="A8" s="46" t="s">
        <v>17</v>
      </c>
      <c r="B8" s="46"/>
      <c r="C8" s="46"/>
      <c r="D8" s="46"/>
      <c r="E8" s="46"/>
      <c r="F8" s="5"/>
      <c r="H8" s="13"/>
      <c r="I8" s="13"/>
      <c r="J8" s="13"/>
      <c r="K8" s="14"/>
      <c r="L8" s="15"/>
    </row>
    <row r="9" spans="1:12" ht="15" customHeight="1">
      <c r="A9" s="25"/>
      <c r="B9" s="25"/>
      <c r="C9" s="25"/>
      <c r="D9" s="25"/>
      <c r="E9" s="25"/>
      <c r="F9" s="5"/>
      <c r="H9" s="13"/>
      <c r="I9" s="13"/>
      <c r="J9" s="13"/>
      <c r="K9" s="14"/>
      <c r="L9" s="15"/>
    </row>
    <row r="10" spans="1:12" ht="15" customHeight="1">
      <c r="A10" s="10"/>
      <c r="B10" s="10"/>
      <c r="C10" s="20"/>
      <c r="E10" t="s">
        <v>0</v>
      </c>
      <c r="F10" s="5"/>
      <c r="H10" s="13"/>
      <c r="I10" s="13"/>
      <c r="J10" s="13"/>
      <c r="K10" s="14"/>
      <c r="L10" s="15"/>
    </row>
    <row r="11" spans="1:12" ht="15" customHeight="1">
      <c r="A11" s="43" t="s">
        <v>1</v>
      </c>
      <c r="B11" s="49" t="s">
        <v>2</v>
      </c>
      <c r="C11" s="40" t="s">
        <v>25</v>
      </c>
      <c r="D11" s="40" t="s">
        <v>22</v>
      </c>
      <c r="E11" s="47" t="s">
        <v>14</v>
      </c>
      <c r="F11" s="5"/>
      <c r="H11" s="13"/>
      <c r="I11" s="13"/>
      <c r="J11" s="13"/>
      <c r="K11" s="14"/>
      <c r="L11" s="15"/>
    </row>
    <row r="12" spans="1:12" ht="15" customHeight="1">
      <c r="A12" s="44"/>
      <c r="B12" s="50"/>
      <c r="C12" s="41"/>
      <c r="D12" s="41"/>
      <c r="E12" s="47"/>
      <c r="F12" s="5"/>
      <c r="H12" s="13"/>
      <c r="I12" s="13"/>
      <c r="J12" s="13"/>
      <c r="K12" s="14"/>
      <c r="L12" s="15"/>
    </row>
    <row r="13" spans="1:12" ht="15" customHeight="1">
      <c r="A13" s="45"/>
      <c r="B13" s="51"/>
      <c r="C13" s="42"/>
      <c r="D13" s="42"/>
      <c r="E13" s="47"/>
      <c r="F13" s="5"/>
      <c r="H13" s="13"/>
      <c r="I13" s="13"/>
      <c r="J13" s="13"/>
      <c r="K13" s="14"/>
      <c r="L13" s="15"/>
    </row>
    <row r="14" spans="1:12" ht="15" customHeight="1">
      <c r="A14" s="2" t="s">
        <v>3</v>
      </c>
      <c r="B14" s="2" t="s">
        <v>21</v>
      </c>
      <c r="C14" s="31">
        <v>540362</v>
      </c>
      <c r="D14" s="31">
        <v>107756</v>
      </c>
      <c r="E14" s="30">
        <f aca="true" t="shared" si="0" ref="E14:E19">D14/C14*100</f>
        <v>19.941446659831744</v>
      </c>
      <c r="F14" s="5"/>
      <c r="H14" s="13"/>
      <c r="I14" s="13"/>
      <c r="J14" s="13"/>
      <c r="K14" s="14"/>
      <c r="L14" s="15"/>
    </row>
    <row r="15" spans="1:12" ht="15" customHeight="1">
      <c r="A15" s="2" t="s">
        <v>4</v>
      </c>
      <c r="B15" s="2" t="s">
        <v>20</v>
      </c>
      <c r="C15" s="31">
        <v>92286</v>
      </c>
      <c r="D15" s="31">
        <v>22414</v>
      </c>
      <c r="E15" s="30">
        <f t="shared" si="0"/>
        <v>24.287540905446114</v>
      </c>
      <c r="F15" s="5"/>
      <c r="H15" s="13"/>
      <c r="I15" s="13"/>
      <c r="J15" s="13"/>
      <c r="K15" s="14"/>
      <c r="L15" s="15"/>
    </row>
    <row r="16" spans="1:12" ht="15" customHeight="1">
      <c r="A16" s="37">
        <v>3</v>
      </c>
      <c r="B16" s="2" t="s">
        <v>40</v>
      </c>
      <c r="C16" s="31">
        <v>3700</v>
      </c>
      <c r="D16" s="31">
        <v>50</v>
      </c>
      <c r="E16" s="30">
        <f t="shared" si="0"/>
        <v>1.3513513513513513</v>
      </c>
      <c r="F16" s="5"/>
      <c r="H16" s="13"/>
      <c r="I16" s="13"/>
      <c r="J16" s="13"/>
      <c r="K16" s="14"/>
      <c r="L16" s="15"/>
    </row>
    <row r="17" spans="1:12" ht="16.5" customHeight="1">
      <c r="A17" s="2" t="s">
        <v>5</v>
      </c>
      <c r="B17" s="4" t="s">
        <v>39</v>
      </c>
      <c r="C17" s="32">
        <v>482447</v>
      </c>
      <c r="D17" s="33">
        <v>109235</v>
      </c>
      <c r="E17" s="30">
        <f t="shared" si="0"/>
        <v>22.641865324066686</v>
      </c>
      <c r="F17" s="5"/>
      <c r="H17" s="13"/>
      <c r="I17" s="13"/>
      <c r="J17" s="13"/>
      <c r="K17" s="14"/>
      <c r="L17" s="15"/>
    </row>
    <row r="18" spans="1:12" ht="16.5" customHeight="1">
      <c r="A18" s="2"/>
      <c r="B18" s="4" t="s">
        <v>27</v>
      </c>
      <c r="C18" s="32">
        <v>384800</v>
      </c>
      <c r="D18" s="33">
        <v>85974</v>
      </c>
      <c r="E18" s="30">
        <f t="shared" si="0"/>
        <v>22.342515592515593</v>
      </c>
      <c r="F18" s="5"/>
      <c r="H18" s="13"/>
      <c r="I18" s="13"/>
      <c r="J18" s="13"/>
      <c r="K18" s="14"/>
      <c r="L18" s="15"/>
    </row>
    <row r="19" spans="1:12" ht="16.5" customHeight="1">
      <c r="A19" s="2"/>
      <c r="B19" s="4" t="s">
        <v>38</v>
      </c>
      <c r="C19" s="32">
        <v>97572</v>
      </c>
      <c r="D19" s="33">
        <v>23261</v>
      </c>
      <c r="E19" s="30">
        <f t="shared" si="0"/>
        <v>23.839831099085803</v>
      </c>
      <c r="F19" s="5"/>
      <c r="H19" s="13"/>
      <c r="I19" s="13"/>
      <c r="J19" s="13"/>
      <c r="K19" s="14"/>
      <c r="L19" s="15"/>
    </row>
    <row r="20" spans="1:12" ht="16.5" customHeight="1">
      <c r="A20" s="2"/>
      <c r="B20" s="4" t="s">
        <v>28</v>
      </c>
      <c r="C20" s="32"/>
      <c r="D20" s="33"/>
      <c r="E20" s="30"/>
      <c r="F20" s="5"/>
      <c r="H20" s="13"/>
      <c r="I20" s="13"/>
      <c r="J20" s="13"/>
      <c r="K20" s="14"/>
      <c r="L20" s="15"/>
    </row>
    <row r="21" spans="1:12" ht="44.25" customHeight="1">
      <c r="A21" s="2"/>
      <c r="B21" s="4" t="s">
        <v>41</v>
      </c>
      <c r="C21" s="32"/>
      <c r="D21" s="33">
        <v>-2531</v>
      </c>
      <c r="E21" s="30"/>
      <c r="F21" s="5"/>
      <c r="H21" s="13"/>
      <c r="I21" s="13"/>
      <c r="J21" s="13"/>
      <c r="K21" s="14"/>
      <c r="L21" s="15"/>
    </row>
    <row r="22" spans="1:12" ht="15" customHeight="1">
      <c r="A22" s="2"/>
      <c r="B22" s="34" t="s">
        <v>16</v>
      </c>
      <c r="C22" s="35">
        <f>SUM(C14+C15+C16+C17)</f>
        <v>1118795</v>
      </c>
      <c r="D22" s="35">
        <f>SUM(D14+D15+D16+D17+D21)</f>
        <v>236924</v>
      </c>
      <c r="E22" s="30">
        <f>D22/C22*100</f>
        <v>21.176712445086007</v>
      </c>
      <c r="F22" s="5"/>
      <c r="H22" s="13"/>
      <c r="I22" s="13"/>
      <c r="J22" s="13"/>
      <c r="K22" s="14"/>
      <c r="L22" s="15"/>
    </row>
    <row r="23" spans="1:12" ht="15" customHeight="1">
      <c r="A23" s="13"/>
      <c r="B23" s="13"/>
      <c r="C23" s="22"/>
      <c r="D23" s="23"/>
      <c r="E23" s="15"/>
      <c r="F23" s="5"/>
      <c r="H23" s="38"/>
      <c r="I23" s="13"/>
      <c r="J23" s="13"/>
      <c r="K23" s="14"/>
      <c r="L23" s="15"/>
    </row>
    <row r="24" spans="1:8" ht="15.75">
      <c r="A24" s="1" t="s">
        <v>13</v>
      </c>
      <c r="B24" s="46" t="s">
        <v>18</v>
      </c>
      <c r="C24" s="46"/>
      <c r="D24" s="46"/>
      <c r="E24" s="46"/>
      <c r="F24" s="46"/>
      <c r="G24" s="46"/>
      <c r="H24" s="46"/>
    </row>
    <row r="25" spans="1:7" ht="12.75">
      <c r="A25" s="10"/>
      <c r="B25" s="12"/>
      <c r="C25" s="21"/>
      <c r="D25" s="21"/>
      <c r="E25" s="12"/>
      <c r="F25" s="11"/>
      <c r="G25" s="11"/>
    </row>
    <row r="26" spans="1:7" ht="12.75">
      <c r="A26" s="10"/>
      <c r="B26" s="12"/>
      <c r="C26" s="21"/>
      <c r="D26" s="21"/>
      <c r="E26" s="12" t="s">
        <v>0</v>
      </c>
      <c r="F26" s="11"/>
      <c r="G26" s="11"/>
    </row>
    <row r="27" spans="1:7" ht="12.75" customHeight="1">
      <c r="A27" s="43" t="s">
        <v>1</v>
      </c>
      <c r="B27" s="43" t="s">
        <v>19</v>
      </c>
      <c r="C27" s="40" t="s">
        <v>26</v>
      </c>
      <c r="D27" s="40" t="s">
        <v>23</v>
      </c>
      <c r="E27" s="47" t="s">
        <v>15</v>
      </c>
      <c r="F27" s="11"/>
      <c r="G27" s="11"/>
    </row>
    <row r="28" spans="1:7" ht="12.75">
      <c r="A28" s="44"/>
      <c r="B28" s="44"/>
      <c r="C28" s="41"/>
      <c r="D28" s="41"/>
      <c r="E28" s="47"/>
      <c r="F28" s="11"/>
      <c r="G28" s="11"/>
    </row>
    <row r="29" spans="1:5" ht="12.75">
      <c r="A29" s="45"/>
      <c r="B29" s="45"/>
      <c r="C29" s="42"/>
      <c r="D29" s="42"/>
      <c r="E29" s="47"/>
    </row>
    <row r="30" spans="1:5" ht="33" customHeight="1">
      <c r="A30" s="26" t="s">
        <v>3</v>
      </c>
      <c r="B30" s="9" t="s">
        <v>29</v>
      </c>
      <c r="C30" s="27">
        <v>626488</v>
      </c>
      <c r="D30" s="27">
        <v>116403.8</v>
      </c>
      <c r="E30" s="29">
        <f>D30/C30*100</f>
        <v>18.58037185069786</v>
      </c>
    </row>
    <row r="31" spans="1:5" ht="29.25" customHeight="1">
      <c r="A31" s="26" t="s">
        <v>4</v>
      </c>
      <c r="B31" s="9" t="s">
        <v>30</v>
      </c>
      <c r="C31" s="27">
        <v>135096</v>
      </c>
      <c r="D31" s="27">
        <v>21410.9</v>
      </c>
      <c r="E31" s="29">
        <f aca="true" t="shared" si="1" ref="E31:E39">D31/C31*100</f>
        <v>15.848655770711199</v>
      </c>
    </row>
    <row r="32" spans="1:5" ht="29.25" customHeight="1">
      <c r="A32" s="26" t="s">
        <v>5</v>
      </c>
      <c r="B32" s="9" t="s">
        <v>31</v>
      </c>
      <c r="C32" s="27">
        <v>92738</v>
      </c>
      <c r="D32" s="27">
        <v>20961.1</v>
      </c>
      <c r="E32" s="29">
        <f t="shared" si="1"/>
        <v>22.60249304492225</v>
      </c>
    </row>
    <row r="33" spans="1:5" ht="19.5" customHeight="1">
      <c r="A33" s="26" t="s">
        <v>6</v>
      </c>
      <c r="B33" s="9" t="s">
        <v>32</v>
      </c>
      <c r="C33" s="27">
        <v>6887</v>
      </c>
      <c r="D33" s="27">
        <v>1870.3</v>
      </c>
      <c r="E33" s="29">
        <f t="shared" si="1"/>
        <v>27.156962392914185</v>
      </c>
    </row>
    <row r="34" spans="1:5" ht="20.25" customHeight="1">
      <c r="A34" s="26" t="s">
        <v>7</v>
      </c>
      <c r="B34" s="8" t="s">
        <v>33</v>
      </c>
      <c r="C34" s="27">
        <v>279505</v>
      </c>
      <c r="D34" s="27">
        <v>32210.1</v>
      </c>
      <c r="E34" s="29">
        <f t="shared" si="1"/>
        <v>11.52397989302517</v>
      </c>
    </row>
    <row r="35" spans="1:5" ht="54" customHeight="1">
      <c r="A35" s="26" t="s">
        <v>8</v>
      </c>
      <c r="B35" s="9" t="s">
        <v>34</v>
      </c>
      <c r="C35" s="27">
        <v>6575</v>
      </c>
      <c r="D35" s="27">
        <v>1586.2</v>
      </c>
      <c r="E35" s="29">
        <f t="shared" si="1"/>
        <v>24.12471482889734</v>
      </c>
    </row>
    <row r="36" spans="1:5" ht="26.25" customHeight="1">
      <c r="A36" s="26" t="s">
        <v>9</v>
      </c>
      <c r="B36" s="9" t="s">
        <v>35</v>
      </c>
      <c r="C36" s="27">
        <v>20762</v>
      </c>
      <c r="D36" s="27">
        <v>3023.5</v>
      </c>
      <c r="E36" s="29">
        <f t="shared" si="1"/>
        <v>14.562662556593779</v>
      </c>
    </row>
    <row r="37" spans="1:5" ht="26.25" customHeight="1">
      <c r="A37" s="26" t="s">
        <v>10</v>
      </c>
      <c r="B37" s="9" t="s">
        <v>36</v>
      </c>
      <c r="C37" s="27">
        <v>9761</v>
      </c>
      <c r="D37" s="27">
        <v>2200.1</v>
      </c>
      <c r="E37" s="29">
        <f t="shared" si="1"/>
        <v>22.53969880135232</v>
      </c>
    </row>
    <row r="38" spans="1:5" ht="19.5" customHeight="1">
      <c r="A38" s="26" t="s">
        <v>11</v>
      </c>
      <c r="B38" s="9" t="s">
        <v>37</v>
      </c>
      <c r="C38" s="27">
        <v>3000</v>
      </c>
      <c r="D38" s="27"/>
      <c r="E38" s="29"/>
    </row>
    <row r="39" spans="1:5" ht="27.75" customHeight="1">
      <c r="A39" s="3"/>
      <c r="B39" s="8" t="s">
        <v>12</v>
      </c>
      <c r="C39" s="28">
        <f>SUM(C30:C38)</f>
        <v>1180812</v>
      </c>
      <c r="D39" s="28">
        <f>SUM(D30:D38)</f>
        <v>199666.00000000003</v>
      </c>
      <c r="E39" s="29">
        <f t="shared" si="1"/>
        <v>16.90921162725311</v>
      </c>
    </row>
    <row r="40" ht="12.75">
      <c r="D40" s="17"/>
    </row>
    <row r="41" spans="2:5" ht="26.25" customHeight="1">
      <c r="B41" s="39"/>
      <c r="C41" s="39"/>
      <c r="D41" s="39"/>
      <c r="E41" s="39"/>
    </row>
    <row r="42" spans="2:5" ht="26.25" customHeight="1">
      <c r="B42" s="36"/>
      <c r="C42" s="36"/>
      <c r="D42" s="36"/>
      <c r="E42" s="36"/>
    </row>
    <row r="43" spans="2:5" ht="12.75">
      <c r="B43" s="16"/>
      <c r="C43" s="24"/>
      <c r="D43" s="24"/>
      <c r="E43" s="16"/>
    </row>
  </sheetData>
  <sheetProtection/>
  <mergeCells count="14">
    <mergeCell ref="B5:E6"/>
    <mergeCell ref="A8:E8"/>
    <mergeCell ref="A11:A13"/>
    <mergeCell ref="B11:B13"/>
    <mergeCell ref="D27:D29"/>
    <mergeCell ref="D11:D13"/>
    <mergeCell ref="E11:E13"/>
    <mergeCell ref="B41:E41"/>
    <mergeCell ref="C11:C13"/>
    <mergeCell ref="A27:A29"/>
    <mergeCell ref="B27:B29"/>
    <mergeCell ref="C27:C29"/>
    <mergeCell ref="B24:H24"/>
    <mergeCell ref="E27:E29"/>
  </mergeCells>
  <printOptions/>
  <pageMargins left="0.3937007874015748" right="0.3937007874015748" top="0" bottom="0" header="0.4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Karepin_AS</cp:lastModifiedBy>
  <cp:lastPrinted>2011-07-11T07:38:44Z</cp:lastPrinted>
  <dcterms:created xsi:type="dcterms:W3CDTF">2007-04-10T07:11:36Z</dcterms:created>
  <dcterms:modified xsi:type="dcterms:W3CDTF">2012-05-25T03:45:07Z</dcterms:modified>
  <cp:category/>
  <cp:version/>
  <cp:contentType/>
  <cp:contentStatus/>
</cp:coreProperties>
</file>